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งานโรงเรียน\บุคลากร\"/>
    </mc:Choice>
  </mc:AlternateContent>
  <bookViews>
    <workbookView xWindow="0" yWindow="0" windowWidth="17256" windowHeight="5208"/>
  </bookViews>
  <sheets>
    <sheet name="คำนวนเงินเดือน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F25" i="1"/>
  <c r="D25" i="1"/>
  <c r="D24" i="1"/>
  <c r="F24" i="1" s="1"/>
  <c r="F23" i="1"/>
  <c r="D23" i="1"/>
  <c r="D22" i="1"/>
  <c r="F22" i="1" s="1"/>
  <c r="F21" i="1"/>
  <c r="D21" i="1"/>
  <c r="D20" i="1"/>
  <c r="F20" i="1" s="1"/>
  <c r="F19" i="1"/>
  <c r="D19" i="1"/>
  <c r="D18" i="1"/>
  <c r="F18" i="1" s="1"/>
  <c r="F17" i="1"/>
  <c r="D17" i="1"/>
  <c r="D16" i="1"/>
  <c r="F16" i="1" s="1"/>
  <c r="F15" i="1"/>
  <c r="D15" i="1"/>
  <c r="D14" i="1"/>
  <c r="F14" i="1" s="1"/>
  <c r="F13" i="1"/>
  <c r="D13" i="1"/>
  <c r="D12" i="1"/>
  <c r="F12" i="1" s="1"/>
  <c r="F11" i="1"/>
  <c r="D11" i="1"/>
  <c r="D10" i="1"/>
  <c r="F10" i="1" s="1"/>
  <c r="F9" i="1"/>
  <c r="D9" i="1"/>
  <c r="D8" i="1"/>
  <c r="F8" i="1" s="1"/>
  <c r="D7" i="1"/>
  <c r="F7" i="1" s="1"/>
  <c r="D6" i="1"/>
  <c r="F6" i="1" s="1"/>
  <c r="F5" i="1"/>
  <c r="D5" i="1"/>
  <c r="D4" i="1"/>
  <c r="F4" i="1" s="1"/>
  <c r="D3" i="1"/>
  <c r="F3" i="1" s="1"/>
  <c r="D2" i="1"/>
  <c r="F2" i="1" s="1"/>
  <c r="B52" i="1" l="1"/>
  <c r="D36" i="1"/>
  <c r="F36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7" i="1"/>
  <c r="F37" i="1" s="1"/>
  <c r="D38" i="1"/>
  <c r="F38" i="1" s="1"/>
  <c r="D39" i="1"/>
  <c r="F39" i="1" s="1"/>
  <c r="D40" i="1"/>
  <c r="F40" i="1" s="1"/>
  <c r="D41" i="1"/>
  <c r="F41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42" i="1"/>
  <c r="F42" i="1" s="1"/>
  <c r="F51" i="1" l="1"/>
  <c r="F52" i="1" s="1"/>
  <c r="H52" i="1" s="1"/>
</calcChain>
</file>

<file path=xl/sharedStrings.xml><?xml version="1.0" encoding="utf-8"?>
<sst xmlns="http://schemas.openxmlformats.org/spreadsheetml/2006/main" count="58" uniqueCount="37">
  <si>
    <t>ผอ.</t>
  </si>
  <si>
    <t>วิมล</t>
  </si>
  <si>
    <t>สุริยา</t>
  </si>
  <si>
    <t>กิตติพงษ์</t>
  </si>
  <si>
    <t>สุขพณ</t>
  </si>
  <si>
    <t>สุภาพร</t>
  </si>
  <si>
    <t>ทวีศิล</t>
  </si>
  <si>
    <t>อุทัย</t>
  </si>
  <si>
    <t>ราวนีย์</t>
  </si>
  <si>
    <t>อารีย์</t>
  </si>
  <si>
    <t>อัจฉราพร</t>
  </si>
  <si>
    <t>อนัญญา</t>
  </si>
  <si>
    <t>ศุภรัสิ</t>
  </si>
  <si>
    <t>อาคม</t>
  </si>
  <si>
    <t>เอกชัย</t>
  </si>
  <si>
    <t>รณภัทร</t>
  </si>
  <si>
    <t>รุ้งทิวา</t>
  </si>
  <si>
    <t>ภุชงค์</t>
  </si>
  <si>
    <t>สุนิศา</t>
  </si>
  <si>
    <t>ทัศนีย์</t>
  </si>
  <si>
    <t>รัชนีย์</t>
  </si>
  <si>
    <t>ปรานิต</t>
  </si>
  <si>
    <t>เยาลักษ์</t>
  </si>
  <si>
    <t>ชื่นฤดี</t>
  </si>
  <si>
    <t>วิทยฐานะ</t>
  </si>
  <si>
    <t>เงินเดือน</t>
  </si>
  <si>
    <t>เงินฐาน</t>
  </si>
  <si>
    <t>รวมเงินเดือนทั้งหมด</t>
  </si>
  <si>
    <t>คิด 3% จากเงินเดือนทั้งหมด</t>
  </si>
  <si>
    <t>รวมยอดเงินที่ใช้ในการเลื่อนเงินเดือน</t>
  </si>
  <si>
    <t xml:space="preserve">วิธีใช้งาน </t>
  </si>
  <si>
    <t>* วิทยฐานะ ( เชี่ยวชาญพิเศษ=5,เชี่ยวชาญ=4,ชำนาญการพิเศษ=3,ชำนาญการ=2,ครู=1 , ครูผู้ช่วย=0)</t>
  </si>
  <si>
    <t>** กรณีมีครูไม่ถึงให้ลบชื่อครูออกแล้ว ช่องสีเหลืองให้กรอก 0 และช่องสีฟ้าให้กรอก 0</t>
  </si>
  <si>
    <t>** ผอ. ไม่ต้องนำเงินเดือนมาไส่เพราะไม่ได้คิดรวมกับครู</t>
  </si>
  <si>
    <t>*** มีข้อสงสัย ติดต่อ นายกิติตพงษ์ น้อยจีน ครู อนุบาลท่าแซะ โปรแกรมทำมาเพื่อทดลองคำนวน เท่านั้น **</t>
  </si>
  <si>
    <t>จำนวนเงินที่ได้ขึ้นขั้น</t>
  </si>
  <si>
    <t>% การประเมินเพื่อเลื่อนขั้น 0-3%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</si>
</sst>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charset val="222"/>
      <scheme val="minor"/>
    </font>
    <font>
      <sz val="14"/>
      <color theme="1"/>
      <name val="TH Niramit AS"/>
    </font>
    <font>
      <sz val="14"/>
      <color rgb="FFFF0000"/>
      <name val="TH Niramit A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1" fillId="0" borderId="0" xfId="0" applyNumberFormat="1" applyFont="1"/>
    <xf numFmtId="3" fontId="1" fillId="0" borderId="0" xfId="0" applyNumberFormat="1" applyFont="1"/>
    <xf numFmtId="3" fontId="1" fillId="2" borderId="0" xfId="0" applyNumberFormat="1" applyFont="1" applyFill="1"/>
    <xf numFmtId="0" fontId="1" fillId="3" borderId="0" xfId="0" applyFont="1" applyFill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49" workbookViewId="0">
      <selection activeCell="B27" sqref="B27"/>
    </sheetView>
  </sheetViews>
  <sheetFormatPr defaultRowHeight="21.6"/>
  <cols>
    <col min="1" max="1" width="32.21875" style="1" customWidth="1"/>
    <col min="2" max="2" width="10" style="1" bestFit="1" customWidth="1"/>
    <col min="3" max="3" width="11.6640625" style="1" customWidth="1"/>
    <col min="4" max="4" width="15.6640625" style="1" customWidth="1"/>
    <col min="5" max="5" width="27.6640625" style="1" bestFit="1" customWidth="1"/>
    <col min="6" max="6" width="15.6640625" style="1" customWidth="1"/>
    <col min="7" max="7" width="14.44140625" style="1" customWidth="1"/>
    <col min="8" max="8" width="12.21875" style="1" customWidth="1"/>
    <col min="9" max="16384" width="8.88671875" style="1"/>
  </cols>
  <sheetData>
    <row r="1" spans="1:6">
      <c r="B1" s="1" t="s">
        <v>25</v>
      </c>
      <c r="C1" s="1" t="s">
        <v>24</v>
      </c>
      <c r="D1" s="1" t="s">
        <v>26</v>
      </c>
      <c r="E1" s="1" t="s">
        <v>36</v>
      </c>
      <c r="F1" s="1" t="s">
        <v>35</v>
      </c>
    </row>
    <row r="2" spans="1:6">
      <c r="A2" s="1" t="s">
        <v>0</v>
      </c>
      <c r="B2" s="4">
        <v>20000</v>
      </c>
      <c r="C2" s="1">
        <v>3</v>
      </c>
      <c r="D2" s="3">
        <f>IF(C2=0,IF(B2&lt;Sheet2!$B$3,Sheet2!$C$2,Sheet2!$C$4),IF(คำนวนเงินเดือน!C2=1,IF(คำนวนเงินเดือน!B2&lt;Sheet2!$B$7,Sheet2!$C$6,Sheet2!$C$8),IF(คำนวนเงินเดือน!C2=2,IF(คำนวนเงินเดือน!B2&lt;Sheet2!$B$11,Sheet2!$C$10,Sheet2!$C$12),IF(คำนวนเงินเดือน!C2=3,IF(คำนวนเงินเดือน!B2&lt;Sheet2!$B$15,Sheet2!$C$14,Sheet2!$C$16),IF(คำนวนเงินเดือน!C2=4,IF(คำนวนเงินเดือน!B2&lt;Sheet2!$B$19,Sheet2!$C$18,Sheet2!$C$20),IF(คำนวนเงินเดือน!C2=5,IF(คำนวนเงินเดือน!B2&lt;Sheet2!$B$22,Sheet2!$C$22,Sheet2!$C$24),))))))</f>
        <v>37200</v>
      </c>
      <c r="E2" s="5">
        <v>3</v>
      </c>
      <c r="F2" s="1">
        <f>D2*E2/100</f>
        <v>1116</v>
      </c>
    </row>
    <row r="3" spans="1:6">
      <c r="A3" s="1" t="s">
        <v>1</v>
      </c>
      <c r="B3" s="4">
        <v>5000</v>
      </c>
      <c r="C3" s="1">
        <v>3</v>
      </c>
      <c r="D3" s="3">
        <f>IF(C3=0,IF(B3&lt;Sheet2!$B$3,Sheet2!$C$2,Sheet2!$C$4),IF(คำนวนเงินเดือน!C3=1,IF(คำนวนเงินเดือน!B3&lt;Sheet2!$B$7,Sheet2!$C$6,Sheet2!$C$8),IF(คำนวนเงินเดือน!C3=2,IF(คำนวนเงินเดือน!B3&lt;Sheet2!$B$11,Sheet2!$C$10,Sheet2!$C$12),IF(คำนวนเงินเดือน!C3=3,IF(คำนวนเงินเดือน!B3&lt;Sheet2!$B$15,Sheet2!$C$14,Sheet2!$C$16),IF(คำนวนเงินเดือน!C3=4,IF(คำนวนเงินเดือน!B3&lt;Sheet2!$B$19,Sheet2!$C$18,Sheet2!$C$20),IF(คำนวนเงินเดือน!C3=5,IF(คำนวนเงินเดือน!B3&lt;Sheet2!$B$22,Sheet2!$C$22,Sheet2!$C$24),))))))</f>
        <v>37200</v>
      </c>
      <c r="E3" s="5">
        <v>2.5</v>
      </c>
      <c r="F3" s="1">
        <f t="shared" ref="F3:F25" si="0">D3*E3/100</f>
        <v>930</v>
      </c>
    </row>
    <row r="4" spans="1:6">
      <c r="A4" s="1" t="s">
        <v>2</v>
      </c>
      <c r="B4" s="4">
        <v>5000</v>
      </c>
      <c r="C4" s="1">
        <v>3</v>
      </c>
      <c r="D4" s="3">
        <f>IF(C4=0,IF(B4&lt;Sheet2!$B$3,Sheet2!$C$2,Sheet2!$C$4),IF(คำนวนเงินเดือน!C4=1,IF(คำนวนเงินเดือน!B4&lt;Sheet2!$B$7,Sheet2!$C$6,Sheet2!$C$8),IF(คำนวนเงินเดือน!C4=2,IF(คำนวนเงินเดือน!B4&lt;Sheet2!$B$11,Sheet2!$C$10,Sheet2!$C$12),IF(คำนวนเงินเดือน!C4=3,IF(คำนวนเงินเดือน!B4&lt;Sheet2!$B$15,Sheet2!$C$14,Sheet2!$C$16),IF(คำนวนเงินเดือน!C4=4,IF(คำนวนเงินเดือน!B4&lt;Sheet2!$B$19,Sheet2!$C$18,Sheet2!$C$20),IF(คำนวนเงินเดือน!C4=5,IF(คำนวนเงินเดือน!B4&lt;Sheet2!$B$22,Sheet2!$C$22,Sheet2!$C$24),))))))</f>
        <v>37200</v>
      </c>
      <c r="E4" s="5">
        <v>2.5</v>
      </c>
      <c r="F4" s="1">
        <f t="shared" si="0"/>
        <v>930</v>
      </c>
    </row>
    <row r="5" spans="1:6">
      <c r="A5" s="1" t="s">
        <v>3</v>
      </c>
      <c r="B5" s="4">
        <v>5000</v>
      </c>
      <c r="C5" s="1">
        <v>2</v>
      </c>
      <c r="D5" s="3">
        <f>IF(C5=0,IF(B5&lt;Sheet2!$B$3,Sheet2!$C$2,Sheet2!$C$4),IF(คำนวนเงินเดือน!C5=1,IF(คำนวนเงินเดือน!B5&lt;Sheet2!$B$7,Sheet2!$C$6,Sheet2!$C$8),IF(คำนวนเงินเดือน!C5=2,IF(คำนวนเงินเดือน!B5&lt;Sheet2!$B$11,Sheet2!$C$10,Sheet2!$C$12),IF(คำนวนเงินเดือน!C5=3,IF(คำนวนเงินเดือน!B5&lt;Sheet2!$B$15,Sheet2!$C$14,Sheet2!$C$16),IF(คำนวนเงินเดือน!C5=4,IF(คำนวนเงินเดือน!B5&lt;Sheet2!$B$19,Sheet2!$C$18,Sheet2!$C$20),IF(คำนวนเงินเดือน!C5=5,IF(คำนวนเงินเดือน!B5&lt;Sheet2!$B$22,Sheet2!$C$22,Sheet2!$C$24),))))))</f>
        <v>30200</v>
      </c>
      <c r="E5" s="5">
        <v>3</v>
      </c>
      <c r="F5" s="1">
        <f t="shared" si="0"/>
        <v>906</v>
      </c>
    </row>
    <row r="6" spans="1:6">
      <c r="A6" s="1" t="s">
        <v>4</v>
      </c>
      <c r="B6" s="4">
        <v>5000</v>
      </c>
      <c r="C6" s="1">
        <v>2</v>
      </c>
      <c r="D6" s="3">
        <f>IF(C6=0,IF(B6&lt;Sheet2!$B$3,Sheet2!$C$2,Sheet2!$C$4),IF(คำนวนเงินเดือน!C6=1,IF(คำนวนเงินเดือน!B6&lt;Sheet2!$B$7,Sheet2!$C$6,Sheet2!$C$8),IF(คำนวนเงินเดือน!C6=2,IF(คำนวนเงินเดือน!B6&lt;Sheet2!$B$11,Sheet2!$C$10,Sheet2!$C$12),IF(คำนวนเงินเดือน!C6=3,IF(คำนวนเงินเดือน!B6&lt;Sheet2!$B$15,Sheet2!$C$14,Sheet2!$C$16),IF(คำนวนเงินเดือน!C6=4,IF(คำนวนเงินเดือน!B6&lt;Sheet2!$B$19,Sheet2!$C$18,Sheet2!$C$20),IF(คำนวนเงินเดือน!C6=5,IF(คำนวนเงินเดือน!B6&lt;Sheet2!$B$22,Sheet2!$C$22,Sheet2!$C$24),))))))</f>
        <v>30200</v>
      </c>
      <c r="E6" s="5">
        <v>2.5</v>
      </c>
      <c r="F6" s="1">
        <f t="shared" si="0"/>
        <v>755</v>
      </c>
    </row>
    <row r="7" spans="1:6">
      <c r="A7" s="1" t="s">
        <v>5</v>
      </c>
      <c r="B7" s="4">
        <v>5000</v>
      </c>
      <c r="C7" s="1">
        <v>3</v>
      </c>
      <c r="D7" s="3">
        <f>IF(C7=0,IF(B7&lt;Sheet2!$B$3,Sheet2!$C$2,Sheet2!$C$4),IF(คำนวนเงินเดือน!C7=1,IF(คำนวนเงินเดือน!B7&lt;Sheet2!$B$7,Sheet2!$C$6,Sheet2!$C$8),IF(คำนวนเงินเดือน!C7=2,IF(คำนวนเงินเดือน!B7&lt;Sheet2!$B$11,Sheet2!$C$10,Sheet2!$C$12),IF(คำนวนเงินเดือน!C7=3,IF(คำนวนเงินเดือน!B7&lt;Sheet2!$B$15,Sheet2!$C$14,Sheet2!$C$16),IF(คำนวนเงินเดือน!C7=4,IF(คำนวนเงินเดือน!B7&lt;Sheet2!$B$19,Sheet2!$C$18,Sheet2!$C$20),IF(คำนวนเงินเดือน!C7=5,IF(คำนวนเงินเดือน!B7&lt;Sheet2!$B$22,Sheet2!$C$22,Sheet2!$C$24),))))))</f>
        <v>37200</v>
      </c>
      <c r="E7" s="5">
        <v>3</v>
      </c>
      <c r="F7" s="1">
        <f t="shared" si="0"/>
        <v>1116</v>
      </c>
    </row>
    <row r="8" spans="1:6">
      <c r="A8" s="1" t="s">
        <v>6</v>
      </c>
      <c r="B8" s="4">
        <v>5000</v>
      </c>
      <c r="C8" s="1">
        <v>2</v>
      </c>
      <c r="D8" s="3">
        <f>IF(C8=0,IF(B8&lt;Sheet2!$B$3,Sheet2!$C$2,Sheet2!$C$4),IF(คำนวนเงินเดือน!C8=1,IF(คำนวนเงินเดือน!B8&lt;Sheet2!$B$7,Sheet2!$C$6,Sheet2!$C$8),IF(คำนวนเงินเดือน!C8=2,IF(คำนวนเงินเดือน!B8&lt;Sheet2!$B$11,Sheet2!$C$10,Sheet2!$C$12),IF(คำนวนเงินเดือน!C8=3,IF(คำนวนเงินเดือน!B8&lt;Sheet2!$B$15,Sheet2!$C$14,Sheet2!$C$16),IF(คำนวนเงินเดือน!C8=4,IF(คำนวนเงินเดือน!B8&lt;Sheet2!$B$19,Sheet2!$C$18,Sheet2!$C$20),IF(คำนวนเงินเดือน!C8=5,IF(คำนวนเงินเดือน!B8&lt;Sheet2!$B$22,Sheet2!$C$22,Sheet2!$C$24),))))))</f>
        <v>30200</v>
      </c>
      <c r="E8" s="5">
        <v>2.5</v>
      </c>
      <c r="F8" s="1">
        <f t="shared" si="0"/>
        <v>755</v>
      </c>
    </row>
    <row r="9" spans="1:6">
      <c r="A9" s="1" t="s">
        <v>7</v>
      </c>
      <c r="B9" s="4">
        <v>5000</v>
      </c>
      <c r="C9" s="1">
        <v>1</v>
      </c>
      <c r="D9" s="3">
        <f>IF(C9=0,IF(B9&lt;Sheet2!$B$3,Sheet2!$C$2,Sheet2!$C$4),IF(คำนวนเงินเดือน!C9=1,IF(คำนวนเงินเดือน!B9&lt;Sheet2!$B$7,Sheet2!$C$6,Sheet2!$C$8),IF(คำนวนเงินเดือน!C9=2,IF(คำนวนเงินเดือน!B9&lt;Sheet2!$B$11,Sheet2!$C$10,Sheet2!$C$12),IF(คำนวนเงินเดือน!C9=3,IF(คำนวนเงินเดือน!B9&lt;Sheet2!$B$15,Sheet2!$C$14,Sheet2!$C$16),IF(คำนวนเงินเดือน!C9=4,IF(คำนวนเงินเดือน!B9&lt;Sheet2!$B$19,Sheet2!$C$18,Sheet2!$C$20),IF(คำนวนเงินเดือน!C9=5,IF(คำนวนเงินเดือน!B9&lt;Sheet2!$B$22,Sheet2!$C$22,Sheet2!$C$24),))))))</f>
        <v>22780</v>
      </c>
      <c r="E9" s="5">
        <v>2.5</v>
      </c>
      <c r="F9" s="1">
        <f t="shared" si="0"/>
        <v>569.5</v>
      </c>
    </row>
    <row r="10" spans="1:6">
      <c r="A10" s="1" t="s">
        <v>8</v>
      </c>
      <c r="B10" s="4">
        <v>5000</v>
      </c>
      <c r="C10" s="1">
        <v>3</v>
      </c>
      <c r="D10" s="3">
        <f>IF(C10=0,IF(B10&lt;Sheet2!$B$3,Sheet2!$C$2,Sheet2!$C$4),IF(คำนวนเงินเดือน!C10=1,IF(คำนวนเงินเดือน!B10&lt;Sheet2!$B$7,Sheet2!$C$6,Sheet2!$C$8),IF(คำนวนเงินเดือน!C10=2,IF(คำนวนเงินเดือน!B10&lt;Sheet2!$B$11,Sheet2!$C$10,Sheet2!$C$12),IF(คำนวนเงินเดือน!C10=3,IF(คำนวนเงินเดือน!B10&lt;Sheet2!$B$15,Sheet2!$C$14,Sheet2!$C$16),IF(คำนวนเงินเดือน!C10=4,IF(คำนวนเงินเดือน!B10&lt;Sheet2!$B$19,Sheet2!$C$18,Sheet2!$C$20),IF(คำนวนเงินเดือน!C10=5,IF(คำนวนเงินเดือน!B10&lt;Sheet2!$B$22,Sheet2!$C$22,Sheet2!$C$24),))))))</f>
        <v>37200</v>
      </c>
      <c r="E10" s="5">
        <v>3</v>
      </c>
      <c r="F10" s="1">
        <f t="shared" si="0"/>
        <v>1116</v>
      </c>
    </row>
    <row r="11" spans="1:6">
      <c r="A11" s="1" t="s">
        <v>9</v>
      </c>
      <c r="B11" s="4">
        <v>5000</v>
      </c>
      <c r="C11" s="1">
        <v>3</v>
      </c>
      <c r="D11" s="3">
        <f>IF(C11=0,IF(B11&lt;Sheet2!$B$3,Sheet2!$C$2,Sheet2!$C$4),IF(คำนวนเงินเดือน!C11=1,IF(คำนวนเงินเดือน!B11&lt;Sheet2!$B$7,Sheet2!$C$6,Sheet2!$C$8),IF(คำนวนเงินเดือน!C11=2,IF(คำนวนเงินเดือน!B11&lt;Sheet2!$B$11,Sheet2!$C$10,Sheet2!$C$12),IF(คำนวนเงินเดือน!C11=3,IF(คำนวนเงินเดือน!B11&lt;Sheet2!$B$15,Sheet2!$C$14,Sheet2!$C$16),IF(คำนวนเงินเดือน!C11=4,IF(คำนวนเงินเดือน!B11&lt;Sheet2!$B$19,Sheet2!$C$18,Sheet2!$C$20),IF(คำนวนเงินเดือน!C11=5,IF(คำนวนเงินเดือน!B11&lt;Sheet2!$B$22,Sheet2!$C$22,Sheet2!$C$24),))))))</f>
        <v>37200</v>
      </c>
      <c r="E11" s="5">
        <v>2.5</v>
      </c>
      <c r="F11" s="1">
        <f t="shared" si="0"/>
        <v>930</v>
      </c>
    </row>
    <row r="12" spans="1:6">
      <c r="A12" s="1" t="s">
        <v>10</v>
      </c>
      <c r="B12" s="4">
        <v>5000</v>
      </c>
      <c r="C12" s="1">
        <v>2</v>
      </c>
      <c r="D12" s="3">
        <f>IF(C12=0,IF(B12&lt;Sheet2!$B$3,Sheet2!$C$2,Sheet2!$C$4),IF(คำนวนเงินเดือน!C12=1,IF(คำนวนเงินเดือน!B12&lt;Sheet2!$B$7,Sheet2!$C$6,Sheet2!$C$8),IF(คำนวนเงินเดือน!C12=2,IF(คำนวนเงินเดือน!B12&lt;Sheet2!$B$11,Sheet2!$C$10,Sheet2!$C$12),IF(คำนวนเงินเดือน!C12=3,IF(คำนวนเงินเดือน!B12&lt;Sheet2!$B$15,Sheet2!$C$14,Sheet2!$C$16),IF(คำนวนเงินเดือน!C12=4,IF(คำนวนเงินเดือน!B12&lt;Sheet2!$B$19,Sheet2!$C$18,Sheet2!$C$20),IF(คำนวนเงินเดือน!C12=5,IF(คำนวนเงินเดือน!B12&lt;Sheet2!$B$22,Sheet2!$C$22,Sheet2!$C$24),))))))</f>
        <v>30200</v>
      </c>
      <c r="E12" s="5">
        <v>2.5</v>
      </c>
      <c r="F12" s="1">
        <f t="shared" si="0"/>
        <v>755</v>
      </c>
    </row>
    <row r="13" spans="1:6">
      <c r="A13" s="1" t="s">
        <v>11</v>
      </c>
      <c r="B13" s="4">
        <v>5000</v>
      </c>
      <c r="C13" s="1">
        <v>2</v>
      </c>
      <c r="D13" s="3">
        <f>IF(C13=0,IF(B13&lt;Sheet2!$B$3,Sheet2!$C$2,Sheet2!$C$4),IF(คำนวนเงินเดือน!C13=1,IF(คำนวนเงินเดือน!B13&lt;Sheet2!$B$7,Sheet2!$C$6,Sheet2!$C$8),IF(คำนวนเงินเดือน!C13=2,IF(คำนวนเงินเดือน!B13&lt;Sheet2!$B$11,Sheet2!$C$10,Sheet2!$C$12),IF(คำนวนเงินเดือน!C13=3,IF(คำนวนเงินเดือน!B13&lt;Sheet2!$B$15,Sheet2!$C$14,Sheet2!$C$16),IF(คำนวนเงินเดือน!C13=4,IF(คำนวนเงินเดือน!B13&lt;Sheet2!$B$19,Sheet2!$C$18,Sheet2!$C$20),IF(คำนวนเงินเดือน!C13=5,IF(คำนวนเงินเดือน!B13&lt;Sheet2!$B$22,Sheet2!$C$22,Sheet2!$C$24),))))))</f>
        <v>30200</v>
      </c>
      <c r="E13" s="5">
        <v>2.5</v>
      </c>
      <c r="F13" s="1">
        <f t="shared" si="0"/>
        <v>755</v>
      </c>
    </row>
    <row r="14" spans="1:6">
      <c r="A14" s="1" t="s">
        <v>12</v>
      </c>
      <c r="B14" s="4">
        <v>5000</v>
      </c>
      <c r="C14" s="1">
        <v>2</v>
      </c>
      <c r="D14" s="3">
        <f>IF(C14=0,IF(B14&lt;Sheet2!$B$3,Sheet2!$C$2,Sheet2!$C$4),IF(คำนวนเงินเดือน!C14=1,IF(คำนวนเงินเดือน!B14&lt;Sheet2!$B$7,Sheet2!$C$6,Sheet2!$C$8),IF(คำนวนเงินเดือน!C14=2,IF(คำนวนเงินเดือน!B14&lt;Sheet2!$B$11,Sheet2!$C$10,Sheet2!$C$12),IF(คำนวนเงินเดือน!C14=3,IF(คำนวนเงินเดือน!B14&lt;Sheet2!$B$15,Sheet2!$C$14,Sheet2!$C$16),IF(คำนวนเงินเดือน!C14=4,IF(คำนวนเงินเดือน!B14&lt;Sheet2!$B$19,Sheet2!$C$18,Sheet2!$C$20),IF(คำนวนเงินเดือน!C14=5,IF(คำนวนเงินเดือน!B14&lt;Sheet2!$B$22,Sheet2!$C$22,Sheet2!$C$24),))))))</f>
        <v>30200</v>
      </c>
      <c r="E14" s="5">
        <v>2.2999999999999998</v>
      </c>
      <c r="F14" s="1">
        <f t="shared" si="0"/>
        <v>694.6</v>
      </c>
    </row>
    <row r="15" spans="1:6">
      <c r="A15" s="1" t="s">
        <v>13</v>
      </c>
      <c r="B15" s="4">
        <v>5000</v>
      </c>
      <c r="C15" s="1">
        <v>1</v>
      </c>
      <c r="D15" s="3">
        <f>IF(C15=0,IF(B15&lt;Sheet2!$B$3,Sheet2!$C$2,Sheet2!$C$4),IF(คำนวนเงินเดือน!C15=1,IF(คำนวนเงินเดือน!B15&lt;Sheet2!$B$7,Sheet2!$C$6,Sheet2!$C$8),IF(คำนวนเงินเดือน!C15=2,IF(คำนวนเงินเดือน!B15&lt;Sheet2!$B$11,Sheet2!$C$10,Sheet2!$C$12),IF(คำนวนเงินเดือน!C15=3,IF(คำนวนเงินเดือน!B15&lt;Sheet2!$B$15,Sheet2!$C$14,Sheet2!$C$16),IF(คำนวนเงินเดือน!C15=4,IF(คำนวนเงินเดือน!B15&lt;Sheet2!$B$19,Sheet2!$C$18,Sheet2!$C$20),IF(คำนวนเงินเดือน!C15=5,IF(คำนวนเงินเดือน!B15&lt;Sheet2!$B$22,Sheet2!$C$22,Sheet2!$C$24),))))))</f>
        <v>22780</v>
      </c>
      <c r="E15" s="5">
        <v>2.5</v>
      </c>
      <c r="F15" s="1">
        <f t="shared" si="0"/>
        <v>569.5</v>
      </c>
    </row>
    <row r="16" spans="1:6">
      <c r="A16" s="1" t="s">
        <v>14</v>
      </c>
      <c r="B16" s="4">
        <v>5000</v>
      </c>
      <c r="C16" s="1">
        <v>1</v>
      </c>
      <c r="D16" s="3">
        <f>IF(C16=0,IF(B16&lt;Sheet2!$B$3,Sheet2!$C$2,Sheet2!$C$4),IF(คำนวนเงินเดือน!C16=1,IF(คำนวนเงินเดือน!B16&lt;Sheet2!$B$7,Sheet2!$C$6,Sheet2!$C$8),IF(คำนวนเงินเดือน!C16=2,IF(คำนวนเงินเดือน!B16&lt;Sheet2!$B$11,Sheet2!$C$10,Sheet2!$C$12),IF(คำนวนเงินเดือน!C16=3,IF(คำนวนเงินเดือน!B16&lt;Sheet2!$B$15,Sheet2!$C$14,Sheet2!$C$16),IF(คำนวนเงินเดือน!C16=4,IF(คำนวนเงินเดือน!B16&lt;Sheet2!$B$19,Sheet2!$C$18,Sheet2!$C$20),IF(คำนวนเงินเดือน!C16=5,IF(คำนวนเงินเดือน!B16&lt;Sheet2!$B$22,Sheet2!$C$22,Sheet2!$C$24),))))))</f>
        <v>22780</v>
      </c>
      <c r="E16" s="5">
        <v>2.5</v>
      </c>
      <c r="F16" s="1">
        <f t="shared" si="0"/>
        <v>569.5</v>
      </c>
    </row>
    <row r="17" spans="1:6">
      <c r="A17" s="1" t="s">
        <v>15</v>
      </c>
      <c r="B17" s="4">
        <v>5000</v>
      </c>
      <c r="C17" s="1">
        <v>1</v>
      </c>
      <c r="D17" s="3">
        <f>IF(C17=0,IF(B17&lt;Sheet2!$B$3,Sheet2!$C$2,Sheet2!$C$4),IF(คำนวนเงินเดือน!C17=1,IF(คำนวนเงินเดือน!B17&lt;Sheet2!$B$7,Sheet2!$C$6,Sheet2!$C$8),IF(คำนวนเงินเดือน!C17=2,IF(คำนวนเงินเดือน!B17&lt;Sheet2!$B$11,Sheet2!$C$10,Sheet2!$C$12),IF(คำนวนเงินเดือน!C17=3,IF(คำนวนเงินเดือน!B17&lt;Sheet2!$B$15,Sheet2!$C$14,Sheet2!$C$16),IF(คำนวนเงินเดือน!C17=4,IF(คำนวนเงินเดือน!B17&lt;Sheet2!$B$19,Sheet2!$C$18,Sheet2!$C$20),IF(คำนวนเงินเดือน!C17=5,IF(คำนวนเงินเดือน!B17&lt;Sheet2!$B$22,Sheet2!$C$22,Sheet2!$C$24),))))))</f>
        <v>22780</v>
      </c>
      <c r="E17" s="5">
        <v>2.5</v>
      </c>
      <c r="F17" s="1">
        <f t="shared" si="0"/>
        <v>569.5</v>
      </c>
    </row>
    <row r="18" spans="1:6">
      <c r="A18" s="1" t="s">
        <v>16</v>
      </c>
      <c r="B18" s="4">
        <v>5000</v>
      </c>
      <c r="C18" s="1">
        <v>0</v>
      </c>
      <c r="D18" s="3">
        <f>IF(C18=0,IF(B18&lt;Sheet2!$B$3,Sheet2!$C$2,Sheet2!$C$4),IF(คำนวนเงินเดือน!C18=1,IF(คำนวนเงินเดือน!B18&lt;Sheet2!$B$7,Sheet2!$C$6,Sheet2!$C$8),IF(คำนวนเงินเดือน!C18=2,IF(คำนวนเงินเดือน!B18&lt;Sheet2!$B$11,Sheet2!$C$10,Sheet2!$C$12),IF(คำนวนเงินเดือน!C18=3,IF(คำนวนเงินเดือน!B18&lt;Sheet2!$B$15,Sheet2!$C$14,Sheet2!$C$16),IF(คำนวนเงินเดือน!C18=4,IF(คำนวนเงินเดือน!B18&lt;Sheet2!$B$19,Sheet2!$C$18,Sheet2!$C$20),IF(คำนวนเงินเดือน!C18=5,IF(คำนวนเงินเดือน!B18&lt;Sheet2!$B$22,Sheet2!$C$22,Sheet2!$C$24),))))))</f>
        <v>17480</v>
      </c>
      <c r="E18" s="5">
        <v>2.5</v>
      </c>
      <c r="F18" s="1">
        <f t="shared" si="0"/>
        <v>437</v>
      </c>
    </row>
    <row r="19" spans="1:6">
      <c r="A19" s="1" t="s">
        <v>17</v>
      </c>
      <c r="B19" s="4">
        <v>5000</v>
      </c>
      <c r="C19" s="1">
        <v>0</v>
      </c>
      <c r="D19" s="3">
        <f>IF(C19=0,IF(B19&lt;Sheet2!$B$3,Sheet2!$C$2,Sheet2!$C$4),IF(คำนวนเงินเดือน!C19=1,IF(คำนวนเงินเดือน!B19&lt;Sheet2!$B$7,Sheet2!$C$6,Sheet2!$C$8),IF(คำนวนเงินเดือน!C19=2,IF(คำนวนเงินเดือน!B19&lt;Sheet2!$B$11,Sheet2!$C$10,Sheet2!$C$12),IF(คำนวนเงินเดือน!C19=3,IF(คำนวนเงินเดือน!B19&lt;Sheet2!$B$15,Sheet2!$C$14,Sheet2!$C$16),IF(คำนวนเงินเดือน!C19=4,IF(คำนวนเงินเดือน!B19&lt;Sheet2!$B$19,Sheet2!$C$18,Sheet2!$C$20),IF(คำนวนเงินเดือน!C19=5,IF(คำนวนเงินเดือน!B19&lt;Sheet2!$B$22,Sheet2!$C$22,Sheet2!$C$24),))))))</f>
        <v>17480</v>
      </c>
      <c r="E19" s="5">
        <v>2.5</v>
      </c>
      <c r="F19" s="1">
        <f t="shared" si="0"/>
        <v>437</v>
      </c>
    </row>
    <row r="20" spans="1:6">
      <c r="A20" s="1" t="s">
        <v>18</v>
      </c>
      <c r="B20" s="4">
        <v>5000</v>
      </c>
      <c r="C20" s="1">
        <v>0</v>
      </c>
      <c r="D20" s="3">
        <f>IF(C20=0,IF(B20&lt;Sheet2!$B$3,Sheet2!$C$2,Sheet2!$C$4),IF(คำนวนเงินเดือน!C20=1,IF(คำนวนเงินเดือน!B20&lt;Sheet2!$B$7,Sheet2!$C$6,Sheet2!$C$8),IF(คำนวนเงินเดือน!C20=2,IF(คำนวนเงินเดือน!B20&lt;Sheet2!$B$11,Sheet2!$C$10,Sheet2!$C$12),IF(คำนวนเงินเดือน!C20=3,IF(คำนวนเงินเดือน!B20&lt;Sheet2!$B$15,Sheet2!$C$14,Sheet2!$C$16),IF(คำนวนเงินเดือน!C20=4,IF(คำนวนเงินเดือน!B20&lt;Sheet2!$B$19,Sheet2!$C$18,Sheet2!$C$20),IF(คำนวนเงินเดือน!C20=5,IF(คำนวนเงินเดือน!B20&lt;Sheet2!$B$22,Sheet2!$C$22,Sheet2!$C$24),))))))</f>
        <v>17480</v>
      </c>
      <c r="E20" s="5">
        <v>2.5</v>
      </c>
      <c r="F20" s="1">
        <f t="shared" si="0"/>
        <v>437</v>
      </c>
    </row>
    <row r="21" spans="1:6">
      <c r="A21" s="1" t="s">
        <v>19</v>
      </c>
      <c r="B21" s="4">
        <v>5000</v>
      </c>
      <c r="C21" s="1">
        <v>0</v>
      </c>
      <c r="D21" s="3">
        <f>IF(C21=0,IF(B21&lt;Sheet2!$B$3,Sheet2!$C$2,Sheet2!$C$4),IF(คำนวนเงินเดือน!C21=1,IF(คำนวนเงินเดือน!B21&lt;Sheet2!$B$7,Sheet2!$C$6,Sheet2!$C$8),IF(คำนวนเงินเดือน!C21=2,IF(คำนวนเงินเดือน!B21&lt;Sheet2!$B$11,Sheet2!$C$10,Sheet2!$C$12),IF(คำนวนเงินเดือน!C21=3,IF(คำนวนเงินเดือน!B21&lt;Sheet2!$B$15,Sheet2!$C$14,Sheet2!$C$16),IF(คำนวนเงินเดือน!C21=4,IF(คำนวนเงินเดือน!B21&lt;Sheet2!$B$19,Sheet2!$C$18,Sheet2!$C$20),IF(คำนวนเงินเดือน!C21=5,IF(คำนวนเงินเดือน!B21&lt;Sheet2!$B$22,Sheet2!$C$22,Sheet2!$C$24),))))))</f>
        <v>17480</v>
      </c>
      <c r="E21" s="5">
        <v>2.5</v>
      </c>
      <c r="F21" s="1">
        <f t="shared" si="0"/>
        <v>437</v>
      </c>
    </row>
    <row r="22" spans="1:6">
      <c r="A22" s="1" t="s">
        <v>20</v>
      </c>
      <c r="B22" s="4">
        <v>5000</v>
      </c>
      <c r="C22" s="1">
        <v>0</v>
      </c>
      <c r="D22" s="3">
        <f>IF(C22=0,IF(B22&lt;Sheet2!$B$3,Sheet2!$C$2,Sheet2!$C$4),IF(คำนวนเงินเดือน!C22=1,IF(คำนวนเงินเดือน!B22&lt;Sheet2!$B$7,Sheet2!$C$6,Sheet2!$C$8),IF(คำนวนเงินเดือน!C22=2,IF(คำนวนเงินเดือน!B22&lt;Sheet2!$B$11,Sheet2!$C$10,Sheet2!$C$12),IF(คำนวนเงินเดือน!C22=3,IF(คำนวนเงินเดือน!B22&lt;Sheet2!$B$15,Sheet2!$C$14,Sheet2!$C$16),IF(คำนวนเงินเดือน!C22=4,IF(คำนวนเงินเดือน!B22&lt;Sheet2!$B$19,Sheet2!$C$18,Sheet2!$C$20),IF(คำนวนเงินเดือน!C22=5,IF(คำนวนเงินเดือน!B22&lt;Sheet2!$B$22,Sheet2!$C$22,Sheet2!$C$24),))))))</f>
        <v>17480</v>
      </c>
      <c r="E22" s="5">
        <v>2.5</v>
      </c>
      <c r="F22" s="1">
        <f t="shared" si="0"/>
        <v>437</v>
      </c>
    </row>
    <row r="23" spans="1:6">
      <c r="A23" s="1" t="s">
        <v>21</v>
      </c>
      <c r="B23" s="4">
        <v>5000</v>
      </c>
      <c r="C23" s="1">
        <v>2</v>
      </c>
      <c r="D23" s="3">
        <f>IF(C23=0,IF(B23&lt;Sheet2!$B$3,Sheet2!$C$2,Sheet2!$C$4),IF(คำนวนเงินเดือน!C23=1,IF(คำนวนเงินเดือน!B23&lt;Sheet2!$B$7,Sheet2!$C$6,Sheet2!$C$8),IF(คำนวนเงินเดือน!C23=2,IF(คำนวนเงินเดือน!B23&lt;Sheet2!$B$11,Sheet2!$C$10,Sheet2!$C$12),IF(คำนวนเงินเดือน!C23=3,IF(คำนวนเงินเดือน!B23&lt;Sheet2!$B$15,Sheet2!$C$14,Sheet2!$C$16),IF(คำนวนเงินเดือน!C23=4,IF(คำนวนเงินเดือน!B23&lt;Sheet2!$B$19,Sheet2!$C$18,Sheet2!$C$20),IF(คำนวนเงินเดือน!C23=5,IF(คำนวนเงินเดือน!B23&lt;Sheet2!$B$22,Sheet2!$C$22,Sheet2!$C$24),))))))</f>
        <v>30200</v>
      </c>
      <c r="E23" s="5">
        <v>2.5</v>
      </c>
      <c r="F23" s="1">
        <f t="shared" si="0"/>
        <v>755</v>
      </c>
    </row>
    <row r="24" spans="1:6">
      <c r="A24" s="1" t="s">
        <v>22</v>
      </c>
      <c r="B24" s="4">
        <v>5000</v>
      </c>
      <c r="C24" s="1">
        <v>0</v>
      </c>
      <c r="D24" s="3">
        <f>IF(C24=0,IF(B24&lt;Sheet2!$B$3,Sheet2!$C$2,Sheet2!$C$4),IF(คำนวนเงินเดือน!C24=1,IF(คำนวนเงินเดือน!B24&lt;Sheet2!$B$7,Sheet2!$C$6,Sheet2!$C$8),IF(คำนวนเงินเดือน!C24=2,IF(คำนวนเงินเดือน!B24&lt;Sheet2!$B$11,Sheet2!$C$10,Sheet2!$C$12),IF(คำนวนเงินเดือน!C24=3,IF(คำนวนเงินเดือน!B24&lt;Sheet2!$B$15,Sheet2!$C$14,Sheet2!$C$16),IF(คำนวนเงินเดือน!C24=4,IF(คำนวนเงินเดือน!B24&lt;Sheet2!$B$19,Sheet2!$C$18,Sheet2!$C$20),IF(คำนวนเงินเดือน!C24=5,IF(คำนวนเงินเดือน!B24&lt;Sheet2!$B$22,Sheet2!$C$22,Sheet2!$C$24),))))))</f>
        <v>17480</v>
      </c>
      <c r="E24" s="5">
        <v>2.5</v>
      </c>
      <c r="F24" s="1">
        <f t="shared" si="0"/>
        <v>437</v>
      </c>
    </row>
    <row r="25" spans="1:6">
      <c r="A25" s="1" t="s">
        <v>23</v>
      </c>
      <c r="B25" s="4">
        <v>5000</v>
      </c>
      <c r="C25" s="1">
        <v>0</v>
      </c>
      <c r="D25" s="3">
        <f>IF(C25=0,IF(B25&lt;Sheet2!$B$3,Sheet2!$C$2,Sheet2!$C$4),IF(คำนวนเงินเดือน!C25=1,IF(คำนวนเงินเดือน!B25&lt;Sheet2!$B$7,Sheet2!$C$6,Sheet2!$C$8),IF(คำนวนเงินเดือน!C25=2,IF(คำนวนเงินเดือน!B25&lt;Sheet2!$B$11,Sheet2!$C$10,Sheet2!$C$12),IF(คำนวนเงินเดือน!C25=3,IF(คำนวนเงินเดือน!B25&lt;Sheet2!$B$15,Sheet2!$C$14,Sheet2!$C$16),IF(คำนวนเงินเดือน!C25=4,IF(คำนวนเงินเดือน!B25&lt;Sheet2!$B$19,Sheet2!$C$18,Sheet2!$C$20),IF(คำนวนเงินเดือน!C25=5,IF(คำนวนเงินเดือน!B25&lt;Sheet2!$B$22,Sheet2!$C$22,Sheet2!$C$24),))))))</f>
        <v>17480</v>
      </c>
      <c r="E25" s="5">
        <v>2.5</v>
      </c>
      <c r="F25" s="1">
        <f t="shared" si="0"/>
        <v>437</v>
      </c>
    </row>
    <row r="26" spans="1:6">
      <c r="A26" s="1" t="s">
        <v>0</v>
      </c>
      <c r="B26" s="4">
        <v>200000</v>
      </c>
      <c r="C26" s="1">
        <v>3</v>
      </c>
      <c r="D26" s="3">
        <f>IF(C26=0,IF(B26&lt;Sheet2!$B$3,Sheet2!$C$2,Sheet2!$C$4),IF(คำนวนเงินเดือน!C26=1,IF(คำนวนเงินเดือน!B26&lt;Sheet2!$B$7,Sheet2!$C$6,Sheet2!$C$8),IF(คำนวนเงินเดือน!C26=2,IF(คำนวนเงินเดือน!B26&lt;Sheet2!$B$11,Sheet2!$C$10,Sheet2!$C$12),IF(คำนวนเงินเดือน!C26=3,IF(คำนวนเงินเดือน!B26&lt;Sheet2!$B$15,Sheet2!$C$14,Sheet2!$C$16),IF(คำนวนเงินเดือน!C26=4,IF(คำนวนเงินเดือน!B26&lt;Sheet2!$B$19,Sheet2!$C$18,Sheet2!$C$20),IF(คำนวนเงินเดือน!C26=5,IF(คำนวนเงินเดือน!B26&lt;Sheet2!$B$22,Sheet2!$C$22,Sheet2!$C$24),))))))</f>
        <v>50320</v>
      </c>
      <c r="E26" s="5">
        <v>2.5</v>
      </c>
      <c r="F26" s="1">
        <f>D26*E26/100</f>
        <v>1258</v>
      </c>
    </row>
    <row r="27" spans="1:6">
      <c r="A27" s="1" t="s">
        <v>1</v>
      </c>
      <c r="B27" s="4">
        <v>5000</v>
      </c>
      <c r="C27" s="1">
        <v>3</v>
      </c>
      <c r="D27" s="3">
        <f>IF(C27=0,IF(B27&lt;Sheet2!$B$3,Sheet2!$C$2,Sheet2!$C$4),IF(คำนวนเงินเดือน!C27=1,IF(คำนวนเงินเดือน!B27&lt;Sheet2!$B$7,Sheet2!$C$6,Sheet2!$C$8),IF(คำนวนเงินเดือน!C27=2,IF(คำนวนเงินเดือน!B27&lt;Sheet2!$B$11,Sheet2!$C$10,Sheet2!$C$12),IF(คำนวนเงินเดือน!C27=3,IF(คำนวนเงินเดือน!B27&lt;Sheet2!$B$15,Sheet2!$C$14,Sheet2!$C$16),IF(คำนวนเงินเดือน!C27=4,IF(คำนวนเงินเดือน!B27&lt;Sheet2!$B$19,Sheet2!$C$18,Sheet2!$C$20),IF(คำนวนเงินเดือน!C27=5,IF(คำนวนเงินเดือน!B27&lt;Sheet2!$B$22,Sheet2!$C$22,Sheet2!$C$24),))))))</f>
        <v>37200</v>
      </c>
      <c r="E27" s="5">
        <v>2.5</v>
      </c>
      <c r="F27" s="1">
        <f t="shared" ref="F27:F50" si="1">D27*E27/100</f>
        <v>930</v>
      </c>
    </row>
    <row r="28" spans="1:6">
      <c r="A28" s="1" t="s">
        <v>2</v>
      </c>
      <c r="B28" s="4">
        <v>5000</v>
      </c>
      <c r="C28" s="1">
        <v>3</v>
      </c>
      <c r="D28" s="3">
        <f>IF(C28=0,IF(B28&lt;Sheet2!$B$3,Sheet2!$C$2,Sheet2!$C$4),IF(คำนวนเงินเดือน!C28=1,IF(คำนวนเงินเดือน!B28&lt;Sheet2!$B$7,Sheet2!$C$6,Sheet2!$C$8),IF(คำนวนเงินเดือน!C28=2,IF(คำนวนเงินเดือน!B28&lt;Sheet2!$B$11,Sheet2!$C$10,Sheet2!$C$12),IF(คำนวนเงินเดือน!C28=3,IF(คำนวนเงินเดือน!B28&lt;Sheet2!$B$15,Sheet2!$C$14,Sheet2!$C$16),IF(คำนวนเงินเดือน!C28=4,IF(คำนวนเงินเดือน!B28&lt;Sheet2!$B$19,Sheet2!$C$18,Sheet2!$C$20),IF(คำนวนเงินเดือน!C28=5,IF(คำนวนเงินเดือน!B28&lt;Sheet2!$B$22,Sheet2!$C$22,Sheet2!$C$24),))))))</f>
        <v>37200</v>
      </c>
      <c r="E28" s="5">
        <v>2.5</v>
      </c>
      <c r="F28" s="1">
        <f t="shared" si="1"/>
        <v>930</v>
      </c>
    </row>
    <row r="29" spans="1:6">
      <c r="A29" s="1" t="s">
        <v>3</v>
      </c>
      <c r="B29" s="4">
        <v>5000</v>
      </c>
      <c r="C29" s="1">
        <v>2</v>
      </c>
      <c r="D29" s="3">
        <f>IF(C29=0,IF(B29&lt;Sheet2!$B$3,Sheet2!$C$2,Sheet2!$C$4),IF(คำนวนเงินเดือน!C29=1,IF(คำนวนเงินเดือน!B29&lt;Sheet2!$B$7,Sheet2!$C$6,Sheet2!$C$8),IF(คำนวนเงินเดือน!C29=2,IF(คำนวนเงินเดือน!B29&lt;Sheet2!$B$11,Sheet2!$C$10,Sheet2!$C$12),IF(คำนวนเงินเดือน!C29=3,IF(คำนวนเงินเดือน!B29&lt;Sheet2!$B$15,Sheet2!$C$14,Sheet2!$C$16),IF(คำนวนเงินเดือน!C29=4,IF(คำนวนเงินเดือน!B29&lt;Sheet2!$B$19,Sheet2!$C$18,Sheet2!$C$20),IF(คำนวนเงินเดือน!C29=5,IF(คำนวนเงินเดือน!B29&lt;Sheet2!$B$22,Sheet2!$C$22,Sheet2!$C$24),))))))</f>
        <v>30200</v>
      </c>
      <c r="E29" s="5">
        <v>3</v>
      </c>
      <c r="F29" s="1">
        <f t="shared" si="1"/>
        <v>906</v>
      </c>
    </row>
    <row r="30" spans="1:6">
      <c r="A30" s="1" t="s">
        <v>4</v>
      </c>
      <c r="B30" s="4">
        <v>5000</v>
      </c>
      <c r="C30" s="1">
        <v>2</v>
      </c>
      <c r="D30" s="3">
        <f>IF(C30=0,IF(B30&lt;Sheet2!$B$3,Sheet2!$C$2,Sheet2!$C$4),IF(คำนวนเงินเดือน!C30=1,IF(คำนวนเงินเดือน!B30&lt;Sheet2!$B$7,Sheet2!$C$6,Sheet2!$C$8),IF(คำนวนเงินเดือน!C30=2,IF(คำนวนเงินเดือน!B30&lt;Sheet2!$B$11,Sheet2!$C$10,Sheet2!$C$12),IF(คำนวนเงินเดือน!C30=3,IF(คำนวนเงินเดือน!B30&lt;Sheet2!$B$15,Sheet2!$C$14,Sheet2!$C$16),IF(คำนวนเงินเดือน!C30=4,IF(คำนวนเงินเดือน!B30&lt;Sheet2!$B$19,Sheet2!$C$18,Sheet2!$C$20),IF(คำนวนเงินเดือน!C30=5,IF(คำนวนเงินเดือน!B30&lt;Sheet2!$B$22,Sheet2!$C$22,Sheet2!$C$24),))))))</f>
        <v>30200</v>
      </c>
      <c r="E30" s="5">
        <v>2.5</v>
      </c>
      <c r="F30" s="1">
        <f t="shared" si="1"/>
        <v>755</v>
      </c>
    </row>
    <row r="31" spans="1:6">
      <c r="A31" s="1" t="s">
        <v>5</v>
      </c>
      <c r="B31" s="4">
        <v>5000</v>
      </c>
      <c r="C31" s="1">
        <v>3</v>
      </c>
      <c r="D31" s="3">
        <f>IF(C31=0,IF(B31&lt;Sheet2!$B$3,Sheet2!$C$2,Sheet2!$C$4),IF(คำนวนเงินเดือน!C31=1,IF(คำนวนเงินเดือน!B31&lt;Sheet2!$B$7,Sheet2!$C$6,Sheet2!$C$8),IF(คำนวนเงินเดือน!C31=2,IF(คำนวนเงินเดือน!B31&lt;Sheet2!$B$11,Sheet2!$C$10,Sheet2!$C$12),IF(คำนวนเงินเดือน!C31=3,IF(คำนวนเงินเดือน!B31&lt;Sheet2!$B$15,Sheet2!$C$14,Sheet2!$C$16),IF(คำนวนเงินเดือน!C31=4,IF(คำนวนเงินเดือน!B31&lt;Sheet2!$B$19,Sheet2!$C$18,Sheet2!$C$20),IF(คำนวนเงินเดือน!C31=5,IF(คำนวนเงินเดือน!B31&lt;Sheet2!$B$22,Sheet2!$C$22,Sheet2!$C$24),))))))</f>
        <v>37200</v>
      </c>
      <c r="E31" s="5">
        <v>3</v>
      </c>
      <c r="F31" s="1">
        <f t="shared" si="1"/>
        <v>1116</v>
      </c>
    </row>
    <row r="32" spans="1:6">
      <c r="A32" s="1" t="s">
        <v>6</v>
      </c>
      <c r="B32" s="4">
        <v>5000</v>
      </c>
      <c r="C32" s="1">
        <v>2</v>
      </c>
      <c r="D32" s="3">
        <f>IF(C32=0,IF(B32&lt;Sheet2!$B$3,Sheet2!$C$2,Sheet2!$C$4),IF(คำนวนเงินเดือน!C32=1,IF(คำนวนเงินเดือน!B32&lt;Sheet2!$B$7,Sheet2!$C$6,Sheet2!$C$8),IF(คำนวนเงินเดือน!C32=2,IF(คำนวนเงินเดือน!B32&lt;Sheet2!$B$11,Sheet2!$C$10,Sheet2!$C$12),IF(คำนวนเงินเดือน!C32=3,IF(คำนวนเงินเดือน!B32&lt;Sheet2!$B$15,Sheet2!$C$14,Sheet2!$C$16),IF(คำนวนเงินเดือน!C32=4,IF(คำนวนเงินเดือน!B32&lt;Sheet2!$B$19,Sheet2!$C$18,Sheet2!$C$20),IF(คำนวนเงินเดือน!C32=5,IF(คำนวนเงินเดือน!B32&lt;Sheet2!$B$22,Sheet2!$C$22,Sheet2!$C$24),))))))</f>
        <v>30200</v>
      </c>
      <c r="E32" s="5">
        <v>2.5</v>
      </c>
      <c r="F32" s="1">
        <f t="shared" si="1"/>
        <v>755</v>
      </c>
    </row>
    <row r="33" spans="1:6">
      <c r="A33" s="1" t="s">
        <v>7</v>
      </c>
      <c r="B33" s="4">
        <v>5000</v>
      </c>
      <c r="C33" s="1">
        <v>1</v>
      </c>
      <c r="D33" s="3">
        <f>IF(C33=0,IF(B33&lt;Sheet2!$B$3,Sheet2!$C$2,Sheet2!$C$4),IF(คำนวนเงินเดือน!C33=1,IF(คำนวนเงินเดือน!B33&lt;Sheet2!$B$7,Sheet2!$C$6,Sheet2!$C$8),IF(คำนวนเงินเดือน!C33=2,IF(คำนวนเงินเดือน!B33&lt;Sheet2!$B$11,Sheet2!$C$10,Sheet2!$C$12),IF(คำนวนเงินเดือน!C33=3,IF(คำนวนเงินเดือน!B33&lt;Sheet2!$B$15,Sheet2!$C$14,Sheet2!$C$16),IF(คำนวนเงินเดือน!C33=4,IF(คำนวนเงินเดือน!B33&lt;Sheet2!$B$19,Sheet2!$C$18,Sheet2!$C$20),IF(คำนวนเงินเดือน!C33=5,IF(คำนวนเงินเดือน!B33&lt;Sheet2!$B$22,Sheet2!$C$22,Sheet2!$C$24),))))))</f>
        <v>22780</v>
      </c>
      <c r="E33" s="5">
        <v>2.5</v>
      </c>
      <c r="F33" s="1">
        <f t="shared" si="1"/>
        <v>569.5</v>
      </c>
    </row>
    <row r="34" spans="1:6">
      <c r="A34" s="1" t="s">
        <v>8</v>
      </c>
      <c r="B34" s="4">
        <v>5000</v>
      </c>
      <c r="C34" s="1">
        <v>3</v>
      </c>
      <c r="D34" s="3">
        <f>IF(C34=0,IF(B34&lt;Sheet2!$B$3,Sheet2!$C$2,Sheet2!$C$4),IF(คำนวนเงินเดือน!C34=1,IF(คำนวนเงินเดือน!B34&lt;Sheet2!$B$7,Sheet2!$C$6,Sheet2!$C$8),IF(คำนวนเงินเดือน!C34=2,IF(คำนวนเงินเดือน!B34&lt;Sheet2!$B$11,Sheet2!$C$10,Sheet2!$C$12),IF(คำนวนเงินเดือน!C34=3,IF(คำนวนเงินเดือน!B34&lt;Sheet2!$B$15,Sheet2!$C$14,Sheet2!$C$16),IF(คำนวนเงินเดือน!C34=4,IF(คำนวนเงินเดือน!B34&lt;Sheet2!$B$19,Sheet2!$C$18,Sheet2!$C$20),IF(คำนวนเงินเดือน!C34=5,IF(คำนวนเงินเดือน!B34&lt;Sheet2!$B$22,Sheet2!$C$22,Sheet2!$C$24),))))))</f>
        <v>37200</v>
      </c>
      <c r="E34" s="5">
        <v>3</v>
      </c>
      <c r="F34" s="1">
        <f t="shared" si="1"/>
        <v>1116</v>
      </c>
    </row>
    <row r="35" spans="1:6">
      <c r="A35" s="1" t="s">
        <v>9</v>
      </c>
      <c r="B35" s="4">
        <v>5000</v>
      </c>
      <c r="C35" s="1">
        <v>3</v>
      </c>
      <c r="D35" s="3">
        <f>IF(C35=0,IF(B35&lt;Sheet2!$B$3,Sheet2!$C$2,Sheet2!$C$4),IF(คำนวนเงินเดือน!C35=1,IF(คำนวนเงินเดือน!B35&lt;Sheet2!$B$7,Sheet2!$C$6,Sheet2!$C$8),IF(คำนวนเงินเดือน!C35=2,IF(คำนวนเงินเดือน!B35&lt;Sheet2!$B$11,Sheet2!$C$10,Sheet2!$C$12),IF(คำนวนเงินเดือน!C35=3,IF(คำนวนเงินเดือน!B35&lt;Sheet2!$B$15,Sheet2!$C$14,Sheet2!$C$16),IF(คำนวนเงินเดือน!C35=4,IF(คำนวนเงินเดือน!B35&lt;Sheet2!$B$19,Sheet2!$C$18,Sheet2!$C$20),IF(คำนวนเงินเดือน!C35=5,IF(คำนวนเงินเดือน!B35&lt;Sheet2!$B$22,Sheet2!$C$22,Sheet2!$C$24),))))))</f>
        <v>37200</v>
      </c>
      <c r="E35" s="5">
        <v>2.5</v>
      </c>
      <c r="F35" s="1">
        <f t="shared" si="1"/>
        <v>930</v>
      </c>
    </row>
    <row r="36" spans="1:6">
      <c r="A36" s="1" t="s">
        <v>10</v>
      </c>
      <c r="B36" s="4">
        <v>5000</v>
      </c>
      <c r="C36" s="1">
        <v>2</v>
      </c>
      <c r="D36" s="3">
        <f>IF(C36=0,IF(B36&lt;Sheet2!$B$3,Sheet2!$C$2,Sheet2!$C$4),IF(คำนวนเงินเดือน!C36=1,IF(คำนวนเงินเดือน!B36&lt;Sheet2!$B$7,Sheet2!$C$6,Sheet2!$C$8),IF(คำนวนเงินเดือน!C36=2,IF(คำนวนเงินเดือน!B36&lt;Sheet2!$B$11,Sheet2!$C$10,Sheet2!$C$12),IF(คำนวนเงินเดือน!C36=3,IF(คำนวนเงินเดือน!B36&lt;Sheet2!$B$15,Sheet2!$C$14,Sheet2!$C$16),IF(คำนวนเงินเดือน!C36=4,IF(คำนวนเงินเดือน!B36&lt;Sheet2!$B$19,Sheet2!$C$18,Sheet2!$C$20),IF(คำนวนเงินเดือน!C36=5,IF(คำนวนเงินเดือน!B36&lt;Sheet2!$B$22,Sheet2!$C$22,Sheet2!$C$24),))))))</f>
        <v>30200</v>
      </c>
      <c r="E36" s="5">
        <v>2.5</v>
      </c>
      <c r="F36" s="1">
        <f t="shared" si="1"/>
        <v>755</v>
      </c>
    </row>
    <row r="37" spans="1:6">
      <c r="A37" s="1" t="s">
        <v>11</v>
      </c>
      <c r="B37" s="4">
        <v>5000</v>
      </c>
      <c r="C37" s="1">
        <v>2</v>
      </c>
      <c r="D37" s="3">
        <f>IF(C37=0,IF(B37&lt;Sheet2!$B$3,Sheet2!$C$2,Sheet2!$C$4),IF(คำนวนเงินเดือน!C37=1,IF(คำนวนเงินเดือน!B37&lt;Sheet2!$B$7,Sheet2!$C$6,Sheet2!$C$8),IF(คำนวนเงินเดือน!C37=2,IF(คำนวนเงินเดือน!B37&lt;Sheet2!$B$11,Sheet2!$C$10,Sheet2!$C$12),IF(คำนวนเงินเดือน!C37=3,IF(คำนวนเงินเดือน!B37&lt;Sheet2!$B$15,Sheet2!$C$14,Sheet2!$C$16),IF(คำนวนเงินเดือน!C37=4,IF(คำนวนเงินเดือน!B37&lt;Sheet2!$B$19,Sheet2!$C$18,Sheet2!$C$20),IF(คำนวนเงินเดือน!C37=5,IF(คำนวนเงินเดือน!B37&lt;Sheet2!$B$22,Sheet2!$C$22,Sheet2!$C$24),))))))</f>
        <v>30200</v>
      </c>
      <c r="E37" s="5">
        <v>2.5</v>
      </c>
      <c r="F37" s="1">
        <f t="shared" si="1"/>
        <v>755</v>
      </c>
    </row>
    <row r="38" spans="1:6">
      <c r="A38" s="1" t="s">
        <v>12</v>
      </c>
      <c r="B38" s="4">
        <v>5000</v>
      </c>
      <c r="C38" s="1">
        <v>2</v>
      </c>
      <c r="D38" s="3">
        <f>IF(C38=0,IF(B38&lt;Sheet2!$B$3,Sheet2!$C$2,Sheet2!$C$4),IF(คำนวนเงินเดือน!C38=1,IF(คำนวนเงินเดือน!B38&lt;Sheet2!$B$7,Sheet2!$C$6,Sheet2!$C$8),IF(คำนวนเงินเดือน!C38=2,IF(คำนวนเงินเดือน!B38&lt;Sheet2!$B$11,Sheet2!$C$10,Sheet2!$C$12),IF(คำนวนเงินเดือน!C38=3,IF(คำนวนเงินเดือน!B38&lt;Sheet2!$B$15,Sheet2!$C$14,Sheet2!$C$16),IF(คำนวนเงินเดือน!C38=4,IF(คำนวนเงินเดือน!B38&lt;Sheet2!$B$19,Sheet2!$C$18,Sheet2!$C$20),IF(คำนวนเงินเดือน!C38=5,IF(คำนวนเงินเดือน!B38&lt;Sheet2!$B$22,Sheet2!$C$22,Sheet2!$C$24),))))))</f>
        <v>30200</v>
      </c>
      <c r="E38" s="5">
        <v>2.2999999999999998</v>
      </c>
      <c r="F38" s="1">
        <f t="shared" si="1"/>
        <v>694.6</v>
      </c>
    </row>
    <row r="39" spans="1:6">
      <c r="A39" s="1" t="s">
        <v>13</v>
      </c>
      <c r="B39" s="4">
        <v>5000</v>
      </c>
      <c r="C39" s="1">
        <v>1</v>
      </c>
      <c r="D39" s="3">
        <f>IF(C39=0,IF(B39&lt;Sheet2!$B$3,Sheet2!$C$2,Sheet2!$C$4),IF(คำนวนเงินเดือน!C39=1,IF(คำนวนเงินเดือน!B39&lt;Sheet2!$B$7,Sheet2!$C$6,Sheet2!$C$8),IF(คำนวนเงินเดือน!C39=2,IF(คำนวนเงินเดือน!B39&lt;Sheet2!$B$11,Sheet2!$C$10,Sheet2!$C$12),IF(คำนวนเงินเดือน!C39=3,IF(คำนวนเงินเดือน!B39&lt;Sheet2!$B$15,Sheet2!$C$14,Sheet2!$C$16),IF(คำนวนเงินเดือน!C39=4,IF(คำนวนเงินเดือน!B39&lt;Sheet2!$B$19,Sheet2!$C$18,Sheet2!$C$20),IF(คำนวนเงินเดือน!C39=5,IF(คำนวนเงินเดือน!B39&lt;Sheet2!$B$22,Sheet2!$C$22,Sheet2!$C$24),))))))</f>
        <v>22780</v>
      </c>
      <c r="E39" s="5">
        <v>2.5</v>
      </c>
      <c r="F39" s="1">
        <f t="shared" si="1"/>
        <v>569.5</v>
      </c>
    </row>
    <row r="40" spans="1:6">
      <c r="A40" s="1" t="s">
        <v>14</v>
      </c>
      <c r="B40" s="4">
        <v>5000</v>
      </c>
      <c r="C40" s="1">
        <v>1</v>
      </c>
      <c r="D40" s="3">
        <f>IF(C40=0,IF(B40&lt;Sheet2!$B$3,Sheet2!$C$2,Sheet2!$C$4),IF(คำนวนเงินเดือน!C40=1,IF(คำนวนเงินเดือน!B40&lt;Sheet2!$B$7,Sheet2!$C$6,Sheet2!$C$8),IF(คำนวนเงินเดือน!C40=2,IF(คำนวนเงินเดือน!B40&lt;Sheet2!$B$11,Sheet2!$C$10,Sheet2!$C$12),IF(คำนวนเงินเดือน!C40=3,IF(คำนวนเงินเดือน!B40&lt;Sheet2!$B$15,Sheet2!$C$14,Sheet2!$C$16),IF(คำนวนเงินเดือน!C40=4,IF(คำนวนเงินเดือน!B40&lt;Sheet2!$B$19,Sheet2!$C$18,Sheet2!$C$20),IF(คำนวนเงินเดือน!C40=5,IF(คำนวนเงินเดือน!B40&lt;Sheet2!$B$22,Sheet2!$C$22,Sheet2!$C$24),))))))</f>
        <v>22780</v>
      </c>
      <c r="E40" s="5">
        <v>2.5</v>
      </c>
      <c r="F40" s="1">
        <f t="shared" si="1"/>
        <v>569.5</v>
      </c>
    </row>
    <row r="41" spans="1:6">
      <c r="A41" s="1" t="s">
        <v>15</v>
      </c>
      <c r="B41" s="4">
        <v>5000</v>
      </c>
      <c r="C41" s="1">
        <v>1</v>
      </c>
      <c r="D41" s="3">
        <f>IF(C41=0,IF(B41&lt;Sheet2!$B$3,Sheet2!$C$2,Sheet2!$C$4),IF(คำนวนเงินเดือน!C41=1,IF(คำนวนเงินเดือน!B41&lt;Sheet2!$B$7,Sheet2!$C$6,Sheet2!$C$8),IF(คำนวนเงินเดือน!C41=2,IF(คำนวนเงินเดือน!B41&lt;Sheet2!$B$11,Sheet2!$C$10,Sheet2!$C$12),IF(คำนวนเงินเดือน!C41=3,IF(คำนวนเงินเดือน!B41&lt;Sheet2!$B$15,Sheet2!$C$14,Sheet2!$C$16),IF(คำนวนเงินเดือน!C41=4,IF(คำนวนเงินเดือน!B41&lt;Sheet2!$B$19,Sheet2!$C$18,Sheet2!$C$20),IF(คำนวนเงินเดือน!C41=5,IF(คำนวนเงินเดือน!B41&lt;Sheet2!$B$22,Sheet2!$C$22,Sheet2!$C$24),))))))</f>
        <v>22780</v>
      </c>
      <c r="E41" s="5">
        <v>2.5</v>
      </c>
      <c r="F41" s="1">
        <f t="shared" si="1"/>
        <v>569.5</v>
      </c>
    </row>
    <row r="42" spans="1:6">
      <c r="A42" s="1" t="s">
        <v>16</v>
      </c>
      <c r="B42" s="4">
        <v>5000</v>
      </c>
      <c r="C42" s="1">
        <v>0</v>
      </c>
      <c r="D42" s="3">
        <f>IF(C42=0,IF(B42&lt;Sheet2!$B$3,Sheet2!$C$2,Sheet2!$C$4),IF(คำนวนเงินเดือน!C42=1,IF(คำนวนเงินเดือน!B42&lt;Sheet2!$B$7,Sheet2!$C$6,Sheet2!$C$8),IF(คำนวนเงินเดือน!C42=2,IF(คำนวนเงินเดือน!B42&lt;Sheet2!$B$11,Sheet2!$C$10,Sheet2!$C$12),IF(คำนวนเงินเดือน!C42=3,IF(คำนวนเงินเดือน!B42&lt;Sheet2!$B$15,Sheet2!$C$14,Sheet2!$C$16),IF(คำนวนเงินเดือน!C42=4,IF(คำนวนเงินเดือน!B42&lt;Sheet2!$B$19,Sheet2!$C$18,Sheet2!$C$20),IF(คำนวนเงินเดือน!C42=5,IF(คำนวนเงินเดือน!B42&lt;Sheet2!$B$22,Sheet2!$C$22,Sheet2!$C$24),))))))</f>
        <v>17480</v>
      </c>
      <c r="E42" s="5">
        <v>2.5</v>
      </c>
      <c r="F42" s="1">
        <f t="shared" si="1"/>
        <v>437</v>
      </c>
    </row>
    <row r="43" spans="1:6">
      <c r="A43" s="1" t="s">
        <v>17</v>
      </c>
      <c r="B43" s="4">
        <v>5000</v>
      </c>
      <c r="C43" s="1">
        <v>0</v>
      </c>
      <c r="D43" s="3">
        <f>IF(C43=0,IF(B43&lt;Sheet2!$B$3,Sheet2!$C$2,Sheet2!$C$4),IF(คำนวนเงินเดือน!C43=1,IF(คำนวนเงินเดือน!B43&lt;Sheet2!$B$7,Sheet2!$C$6,Sheet2!$C$8),IF(คำนวนเงินเดือน!C43=2,IF(คำนวนเงินเดือน!B43&lt;Sheet2!$B$11,Sheet2!$C$10,Sheet2!$C$12),IF(คำนวนเงินเดือน!C43=3,IF(คำนวนเงินเดือน!B43&lt;Sheet2!$B$15,Sheet2!$C$14,Sheet2!$C$16),IF(คำนวนเงินเดือน!C43=4,IF(คำนวนเงินเดือน!B43&lt;Sheet2!$B$19,Sheet2!$C$18,Sheet2!$C$20),IF(คำนวนเงินเดือน!C43=5,IF(คำนวนเงินเดือน!B43&lt;Sheet2!$B$22,Sheet2!$C$22,Sheet2!$C$24),))))))</f>
        <v>17480</v>
      </c>
      <c r="E43" s="5">
        <v>2.5</v>
      </c>
      <c r="F43" s="1">
        <f t="shared" si="1"/>
        <v>437</v>
      </c>
    </row>
    <row r="44" spans="1:6">
      <c r="A44" s="1" t="s">
        <v>18</v>
      </c>
      <c r="B44" s="4">
        <v>5000</v>
      </c>
      <c r="C44" s="1">
        <v>0</v>
      </c>
      <c r="D44" s="3">
        <f>IF(C44=0,IF(B44&lt;Sheet2!$B$3,Sheet2!$C$2,Sheet2!$C$4),IF(คำนวนเงินเดือน!C44=1,IF(คำนวนเงินเดือน!B44&lt;Sheet2!$B$7,Sheet2!$C$6,Sheet2!$C$8),IF(คำนวนเงินเดือน!C44=2,IF(คำนวนเงินเดือน!B44&lt;Sheet2!$B$11,Sheet2!$C$10,Sheet2!$C$12),IF(คำนวนเงินเดือน!C44=3,IF(คำนวนเงินเดือน!B44&lt;Sheet2!$B$15,Sheet2!$C$14,Sheet2!$C$16),IF(คำนวนเงินเดือน!C44=4,IF(คำนวนเงินเดือน!B44&lt;Sheet2!$B$19,Sheet2!$C$18,Sheet2!$C$20),IF(คำนวนเงินเดือน!C44=5,IF(คำนวนเงินเดือน!B44&lt;Sheet2!$B$22,Sheet2!$C$22,Sheet2!$C$24),))))))</f>
        <v>17480</v>
      </c>
      <c r="E44" s="5">
        <v>2.5</v>
      </c>
      <c r="F44" s="1">
        <f t="shared" si="1"/>
        <v>437</v>
      </c>
    </row>
    <row r="45" spans="1:6">
      <c r="A45" s="1" t="s">
        <v>19</v>
      </c>
      <c r="B45" s="4">
        <v>5000</v>
      </c>
      <c r="C45" s="1">
        <v>0</v>
      </c>
      <c r="D45" s="3">
        <f>IF(C45=0,IF(B45&lt;Sheet2!$B$3,Sheet2!$C$2,Sheet2!$C$4),IF(คำนวนเงินเดือน!C45=1,IF(คำนวนเงินเดือน!B45&lt;Sheet2!$B$7,Sheet2!$C$6,Sheet2!$C$8),IF(คำนวนเงินเดือน!C45=2,IF(คำนวนเงินเดือน!B45&lt;Sheet2!$B$11,Sheet2!$C$10,Sheet2!$C$12),IF(คำนวนเงินเดือน!C45=3,IF(คำนวนเงินเดือน!B45&lt;Sheet2!$B$15,Sheet2!$C$14,Sheet2!$C$16),IF(คำนวนเงินเดือน!C45=4,IF(คำนวนเงินเดือน!B45&lt;Sheet2!$B$19,Sheet2!$C$18,Sheet2!$C$20),IF(คำนวนเงินเดือน!C45=5,IF(คำนวนเงินเดือน!B45&lt;Sheet2!$B$22,Sheet2!$C$22,Sheet2!$C$24),))))))</f>
        <v>17480</v>
      </c>
      <c r="E45" s="5">
        <v>2.5</v>
      </c>
      <c r="F45" s="1">
        <f t="shared" si="1"/>
        <v>437</v>
      </c>
    </row>
    <row r="46" spans="1:6">
      <c r="A46" s="1" t="s">
        <v>20</v>
      </c>
      <c r="B46" s="4">
        <v>5000</v>
      </c>
      <c r="C46" s="1">
        <v>0</v>
      </c>
      <c r="D46" s="3">
        <f>IF(C46=0,IF(B46&lt;Sheet2!$B$3,Sheet2!$C$2,Sheet2!$C$4),IF(คำนวนเงินเดือน!C46=1,IF(คำนวนเงินเดือน!B46&lt;Sheet2!$B$7,Sheet2!$C$6,Sheet2!$C$8),IF(คำนวนเงินเดือน!C46=2,IF(คำนวนเงินเดือน!B46&lt;Sheet2!$B$11,Sheet2!$C$10,Sheet2!$C$12),IF(คำนวนเงินเดือน!C46=3,IF(คำนวนเงินเดือน!B46&lt;Sheet2!$B$15,Sheet2!$C$14,Sheet2!$C$16),IF(คำนวนเงินเดือน!C46=4,IF(คำนวนเงินเดือน!B46&lt;Sheet2!$B$19,Sheet2!$C$18,Sheet2!$C$20),IF(คำนวนเงินเดือน!C46=5,IF(คำนวนเงินเดือน!B46&lt;Sheet2!$B$22,Sheet2!$C$22,Sheet2!$C$24),))))))</f>
        <v>17480</v>
      </c>
      <c r="E46" s="5">
        <v>2.5</v>
      </c>
      <c r="F46" s="1">
        <f t="shared" si="1"/>
        <v>437</v>
      </c>
    </row>
    <row r="47" spans="1:6">
      <c r="B47" s="4">
        <v>0</v>
      </c>
      <c r="C47" s="1">
        <v>0</v>
      </c>
      <c r="D47" s="3">
        <f>IF(C47=0,IF(B47&lt;Sheet2!$B$3,Sheet2!$C$2,Sheet2!$C$4),IF(คำนวนเงินเดือน!C47=1,IF(คำนวนเงินเดือน!B47&lt;Sheet2!$B$7,Sheet2!$C$6,Sheet2!$C$8),IF(คำนวนเงินเดือน!C47=2,IF(คำนวนเงินเดือน!B47&lt;Sheet2!$B$11,Sheet2!$C$10,Sheet2!$C$12),IF(คำนวนเงินเดือน!C47=3,IF(คำนวนเงินเดือน!B47&lt;Sheet2!$B$15,Sheet2!$C$14,Sheet2!$C$16),IF(คำนวนเงินเดือน!C47=4,IF(คำนวนเงินเดือน!B47&lt;Sheet2!$B$19,Sheet2!$C$18,Sheet2!$C$20),IF(คำนวนเงินเดือน!C47=5,IF(คำนวนเงินเดือน!B47&lt;Sheet2!$B$22,Sheet2!$C$22,Sheet2!$C$24),))))))</f>
        <v>17480</v>
      </c>
      <c r="E47" s="5">
        <v>0</v>
      </c>
      <c r="F47" s="1">
        <f t="shared" si="1"/>
        <v>0</v>
      </c>
    </row>
    <row r="48" spans="1:6">
      <c r="B48" s="4">
        <v>0</v>
      </c>
      <c r="C48" s="1">
        <v>0</v>
      </c>
      <c r="D48" s="3">
        <f>IF(C48=0,IF(B48&lt;Sheet2!$B$3,Sheet2!$C$2,Sheet2!$C$4),IF(คำนวนเงินเดือน!C48=1,IF(คำนวนเงินเดือน!B48&lt;Sheet2!$B$7,Sheet2!$C$6,Sheet2!$C$8),IF(คำนวนเงินเดือน!C48=2,IF(คำนวนเงินเดือน!B48&lt;Sheet2!$B$11,Sheet2!$C$10,Sheet2!$C$12),IF(คำนวนเงินเดือน!C48=3,IF(คำนวนเงินเดือน!B48&lt;Sheet2!$B$15,Sheet2!$C$14,Sheet2!$C$16),IF(คำนวนเงินเดือน!C48=4,IF(คำนวนเงินเดือน!B48&lt;Sheet2!$B$19,Sheet2!$C$18,Sheet2!$C$20),IF(คำนวนเงินเดือน!C48=5,IF(คำนวนเงินเดือน!B48&lt;Sheet2!$B$22,Sheet2!$C$22,Sheet2!$C$24),))))))</f>
        <v>17480</v>
      </c>
      <c r="E48" s="5">
        <v>0</v>
      </c>
      <c r="F48" s="1">
        <f t="shared" si="1"/>
        <v>0</v>
      </c>
    </row>
    <row r="49" spans="1:8">
      <c r="B49" s="4">
        <v>0</v>
      </c>
      <c r="C49" s="1">
        <v>0</v>
      </c>
      <c r="D49" s="3">
        <f>IF(C49=0,IF(B49&lt;Sheet2!$B$3,Sheet2!$C$2,Sheet2!$C$4),IF(คำนวนเงินเดือน!C49=1,IF(คำนวนเงินเดือน!B49&lt;Sheet2!$B$7,Sheet2!$C$6,Sheet2!$C$8),IF(คำนวนเงินเดือน!C49=2,IF(คำนวนเงินเดือน!B49&lt;Sheet2!$B$11,Sheet2!$C$10,Sheet2!$C$12),IF(คำนวนเงินเดือน!C49=3,IF(คำนวนเงินเดือน!B49&lt;Sheet2!$B$15,Sheet2!$C$14,Sheet2!$C$16),IF(คำนวนเงินเดือน!C49=4,IF(คำนวนเงินเดือน!B49&lt;Sheet2!$B$19,Sheet2!$C$18,Sheet2!$C$20),IF(คำนวนเงินเดือน!C49=5,IF(คำนวนเงินเดือน!B49&lt;Sheet2!$B$22,Sheet2!$C$22,Sheet2!$C$24),))))))</f>
        <v>17480</v>
      </c>
      <c r="E49" s="5">
        <v>0</v>
      </c>
      <c r="F49" s="1">
        <f t="shared" si="1"/>
        <v>0</v>
      </c>
    </row>
    <row r="50" spans="1:8">
      <c r="B50" s="4">
        <v>0</v>
      </c>
      <c r="C50" s="1">
        <v>0</v>
      </c>
      <c r="D50" s="3">
        <f>IF(C50=0,IF(B50&lt;Sheet2!$B$3,Sheet2!$C$2,Sheet2!$C$4),IF(คำนวนเงินเดือน!C50=1,IF(คำนวนเงินเดือน!B50&lt;Sheet2!$B$7,Sheet2!$C$6,Sheet2!$C$8),IF(คำนวนเงินเดือน!C50=2,IF(คำนวนเงินเดือน!B50&lt;Sheet2!$B$11,Sheet2!$C$10,Sheet2!$C$12),IF(คำนวนเงินเดือน!C50=3,IF(คำนวนเงินเดือน!B50&lt;Sheet2!$B$15,Sheet2!$C$14,Sheet2!$C$16),IF(คำนวนเงินเดือน!C50=4,IF(คำนวนเงินเดือน!B50&lt;Sheet2!$B$19,Sheet2!$C$18,Sheet2!$C$20),IF(คำนวนเงินเดือน!C50=5,IF(คำนวนเงินเดือน!B50&lt;Sheet2!$B$22,Sheet2!$C$22,Sheet2!$C$24),))))))</f>
        <v>17480</v>
      </c>
      <c r="E50" s="5">
        <v>0</v>
      </c>
      <c r="F50" s="1">
        <f t="shared" si="1"/>
        <v>0</v>
      </c>
    </row>
    <row r="51" spans="1:8">
      <c r="A51" s="1" t="s">
        <v>27</v>
      </c>
      <c r="B51" s="2">
        <f>SUM(B2:B50)</f>
        <v>435000</v>
      </c>
      <c r="E51" s="1" t="s">
        <v>29</v>
      </c>
      <c r="F51" s="2">
        <f>SUM(F2:F50)</f>
        <v>32214.199999999997</v>
      </c>
    </row>
    <row r="52" spans="1:8">
      <c r="A52" s="1" t="s">
        <v>28</v>
      </c>
      <c r="B52" s="2">
        <f>B51*0.03</f>
        <v>13050</v>
      </c>
      <c r="F52" s="2">
        <f>F51</f>
        <v>32214.199999999997</v>
      </c>
      <c r="H52" s="1" t="str">
        <f>IF(F52&gt;B52,"คำนวนค่าเงินเกินเงินฐาน","คำนวนค่าเงินต่ำกว่าเงินฐาน")</f>
        <v>คำนวนค่าเงินเกินเงินฐาน</v>
      </c>
    </row>
    <row r="56" spans="1:8">
      <c r="A56" s="6" t="s">
        <v>30</v>
      </c>
      <c r="B56" s="1" t="s">
        <v>31</v>
      </c>
    </row>
    <row r="57" spans="1:8">
      <c r="B57" s="1" t="s">
        <v>32</v>
      </c>
    </row>
    <row r="58" spans="1:8">
      <c r="B58" s="1" t="s">
        <v>33</v>
      </c>
    </row>
    <row r="59" spans="1:8">
      <c r="B59" s="6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B1" sqref="B1"/>
    </sheetView>
  </sheetViews>
  <sheetFormatPr defaultRowHeight="14.4"/>
  <sheetData>
    <row r="1" spans="1:3">
      <c r="A1" s="7">
        <v>0</v>
      </c>
      <c r="B1">
        <v>15050</v>
      </c>
    </row>
    <row r="2" spans="1:3">
      <c r="A2" s="7"/>
      <c r="B2">
        <v>19900</v>
      </c>
      <c r="C2">
        <v>17480</v>
      </c>
    </row>
    <row r="3" spans="1:3">
      <c r="A3" s="7"/>
      <c r="B3">
        <v>19910</v>
      </c>
    </row>
    <row r="4" spans="1:3">
      <c r="A4" s="7"/>
      <c r="B4">
        <v>24880</v>
      </c>
      <c r="C4">
        <v>22330</v>
      </c>
    </row>
    <row r="5" spans="1:3">
      <c r="A5" s="7">
        <v>1</v>
      </c>
      <c r="B5">
        <v>15440</v>
      </c>
    </row>
    <row r="6" spans="1:3">
      <c r="A6" s="7"/>
      <c r="B6">
        <v>24880</v>
      </c>
      <c r="C6">
        <v>22780</v>
      </c>
    </row>
    <row r="7" spans="1:3">
      <c r="A7" s="7"/>
      <c r="B7">
        <v>24890</v>
      </c>
    </row>
    <row r="8" spans="1:3">
      <c r="A8" s="7"/>
      <c r="B8">
        <v>34310</v>
      </c>
      <c r="C8">
        <v>29600</v>
      </c>
    </row>
    <row r="9" spans="1:3">
      <c r="A9" s="7">
        <v>2</v>
      </c>
      <c r="B9">
        <v>16190</v>
      </c>
    </row>
    <row r="10" spans="1:3">
      <c r="A10" s="7"/>
      <c r="B10">
        <v>30200</v>
      </c>
      <c r="C10">
        <v>30200</v>
      </c>
    </row>
    <row r="11" spans="1:3">
      <c r="A11" s="7"/>
      <c r="B11">
        <v>30210</v>
      </c>
    </row>
    <row r="12" spans="1:3">
      <c r="A12" s="7"/>
      <c r="B12">
        <v>41620</v>
      </c>
      <c r="C12">
        <v>35270</v>
      </c>
    </row>
    <row r="13" spans="1:3">
      <c r="A13" s="7">
        <v>3</v>
      </c>
      <c r="B13">
        <v>19860</v>
      </c>
    </row>
    <row r="14" spans="1:3">
      <c r="A14" s="7"/>
      <c r="B14">
        <v>40270</v>
      </c>
      <c r="C14">
        <v>37200</v>
      </c>
    </row>
    <row r="15" spans="1:3">
      <c r="A15" s="7"/>
      <c r="B15">
        <v>40280</v>
      </c>
    </row>
    <row r="16" spans="1:3">
      <c r="A16" s="7"/>
      <c r="B16">
        <v>58390</v>
      </c>
      <c r="C16">
        <v>50320</v>
      </c>
    </row>
    <row r="17" spans="1:3">
      <c r="A17" s="7">
        <v>4</v>
      </c>
      <c r="B17">
        <v>24400</v>
      </c>
    </row>
    <row r="18" spans="1:3">
      <c r="A18" s="7"/>
      <c r="B18">
        <v>50320</v>
      </c>
      <c r="C18">
        <v>50320</v>
      </c>
    </row>
    <row r="19" spans="1:3">
      <c r="A19" s="7"/>
      <c r="B19">
        <v>50330</v>
      </c>
    </row>
    <row r="20" spans="1:3">
      <c r="A20" s="7"/>
      <c r="B20">
        <v>69040</v>
      </c>
      <c r="C20">
        <v>59630</v>
      </c>
    </row>
    <row r="21" spans="1:3">
      <c r="A21" s="7">
        <v>5</v>
      </c>
      <c r="B21">
        <v>29980</v>
      </c>
    </row>
    <row r="22" spans="1:3">
      <c r="A22" s="7"/>
      <c r="B22">
        <v>60830</v>
      </c>
      <c r="C22">
        <v>60830</v>
      </c>
    </row>
    <row r="23" spans="1:3">
      <c r="A23" s="7"/>
      <c r="B23">
        <v>60840</v>
      </c>
    </row>
    <row r="24" spans="1:3">
      <c r="A24" s="7"/>
      <c r="B24">
        <v>76800</v>
      </c>
      <c r="C24">
        <v>68560</v>
      </c>
    </row>
  </sheetData>
  <sheetProtection sheet="1" objects="1" scenarios="1"/>
  <mergeCells count="6">
    <mergeCell ref="A21:A24"/>
    <mergeCell ref="A1:A4"/>
    <mergeCell ref="A5:A8"/>
    <mergeCell ref="A9:A12"/>
    <mergeCell ref="A13:A16"/>
    <mergeCell ref="A17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คำนวนเงินเดือน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2019-01-04T04:39:15Z</dcterms:created>
  <dcterms:modified xsi:type="dcterms:W3CDTF">2019-01-24T03:53:28Z</dcterms:modified>
</cp:coreProperties>
</file>